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Sayfa1" sheetId="1" r:id="rId1"/>
  </sheets>
  <definedNames>
    <definedName name="_xlnm.Print_Area" localSheetId="0">'Sayfa1'!$A$1:$H$35</definedName>
  </definedNames>
  <calcPr fullCalcOnLoad="1"/>
</workbook>
</file>

<file path=xl/sharedStrings.xml><?xml version="1.0" encoding="utf-8"?>
<sst xmlns="http://schemas.openxmlformats.org/spreadsheetml/2006/main" count="66" uniqueCount="57">
  <si>
    <t>TÜRKİYE TAEKWONDO FEDERASYONU</t>
  </si>
  <si>
    <t>AKTİF (VARLIKLAR)</t>
  </si>
  <si>
    <t>PASİF (KAYNAKLAR)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</si>
  <si>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</si>
  <si>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</si>
  <si>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</si>
  <si>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</si>
  <si>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</si>
  <si>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B-Ticari Borçlar</t>
  </si>
  <si>
    <t xml:space="preserve">    3-Bankalar</t>
  </si>
  <si>
    <t xml:space="preserve">    1-Satıcılar</t>
  </si>
  <si>
    <t xml:space="preserve">  E-Stoklar</t>
  </si>
  <si>
    <t xml:space="preserve">  C-Diğer Borçlar</t>
  </si>
  <si>
    <t xml:space="preserve">    5-Diğer Stoklar</t>
  </si>
  <si>
    <t xml:space="preserve">    5-Diğer Çeşitli Borçlar</t>
  </si>
  <si>
    <t xml:space="preserve">  H-Diğer Dönen Varlıklar</t>
  </si>
  <si>
    <t xml:space="preserve">  F-Ödenecek Vergi ve Diğer Yükümlülük.</t>
  </si>
  <si>
    <t xml:space="preserve">    1-Devreden K.D.V.</t>
  </si>
  <si>
    <t xml:space="preserve">    1-Ödenecek Vergi ve Fonlar</t>
  </si>
  <si>
    <t xml:space="preserve">    2-Ödenecek Sosyal Güv. Kesintileri</t>
  </si>
  <si>
    <t xml:space="preserve">    5-İş Avansları</t>
  </si>
  <si>
    <t>KISA VADELİ YABANCI KAYNAKLAR TOPLAMI</t>
  </si>
  <si>
    <t>DÖNEN VARLIKLAR TOPLAMI</t>
  </si>
  <si>
    <t>V-ÖZKAYNAKLAR</t>
  </si>
  <si>
    <t>II-DURAN VARLIKLAR</t>
  </si>
  <si>
    <t xml:space="preserve">  E-Geçmiş Yıllar Zararları (-)</t>
  </si>
  <si>
    <t xml:space="preserve">  A-Ticari Alacaklar</t>
  </si>
  <si>
    <t xml:space="preserve">    1-Geçmiş Yıllar Zararları (-)</t>
  </si>
  <si>
    <t xml:space="preserve">    5-Verilen Depozito ve Teminatlar</t>
  </si>
  <si>
    <t xml:space="preserve">  F-Dönem Net Karı (Zararı)</t>
  </si>
  <si>
    <t xml:space="preserve">  D-Maddi Duran Varlıklar</t>
  </si>
  <si>
    <t xml:space="preserve">    5-Taşıtlar</t>
  </si>
  <si>
    <t>ÖZKAYNAKLAR TOPLAMI</t>
  </si>
  <si>
    <t xml:space="preserve">    6-Demirbaşlar</t>
  </si>
  <si>
    <t>PASİF (KAYNAKLAR) TOPLAMI</t>
  </si>
  <si>
    <t xml:space="preserve">    8-Birikmiş Amortismanlar (-)</t>
  </si>
  <si>
    <t xml:space="preserve">  E-Maddi Olmayan Duran Varlıklar</t>
  </si>
  <si>
    <t xml:space="preserve">    1-Haklar</t>
  </si>
  <si>
    <t xml:space="preserve">    7-Birikmiş Amortismanlar (-)</t>
  </si>
  <si>
    <t>DURAN VARLIKLAR TOPLAMI</t>
  </si>
  <si>
    <t>AKTİF (VARLIKLAR) TOPLAMI</t>
  </si>
  <si>
    <t>(TL)</t>
  </si>
  <si>
    <t xml:space="preserve">  D-Diğer Alacaklar</t>
  </si>
  <si>
    <t xml:space="preserve">    5-Diğer Çeşitli Alacaklar</t>
  </si>
  <si>
    <t xml:space="preserve">  C-Ticari Alacaklar</t>
  </si>
  <si>
    <t xml:space="preserve">    1-Alıcılar</t>
  </si>
  <si>
    <t xml:space="preserve"> D-Geçmiş Yıllar Karları</t>
  </si>
  <si>
    <t xml:space="preserve">    1-Geçmiş Yıllar Karları</t>
  </si>
  <si>
    <t xml:space="preserve">   F-Gelecek Yıllara Ait Giderler</t>
  </si>
  <si>
    <t xml:space="preserve">   1- Gelecek Yıllara Ait Giderler</t>
  </si>
  <si>
    <t xml:space="preserve">    4-Personele Borçlar</t>
  </si>
  <si>
    <t xml:space="preserve">    6- Verilen Sipariş Avansları</t>
  </si>
  <si>
    <t xml:space="preserve">    4- Diğer Menkul Kıymetler</t>
  </si>
  <si>
    <t xml:space="preserve">    2-Diğer Ticari  Borçlar</t>
  </si>
  <si>
    <t>30/09/2021 TARİHLİ AYRINTILI BİLANÇO</t>
  </si>
  <si>
    <t>,</t>
  </si>
  <si>
    <t xml:space="preserve">    1-Dönem Net ZARARI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</si>
</sst>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#.00"/>
  </numFmts>
  <fonts count="43">
    <font>
      <sz val="10"/>
      <name val="Arial Tur"/>
      <family val="0"/>
    </font>
    <font>
      <b/>
      <sz val="12"/>
      <color indexed="18"/>
      <name val="Arial Tur"/>
      <family val="0"/>
    </font>
    <font>
      <b/>
      <sz val="10"/>
      <color indexed="18"/>
      <name val="Arial Tur"/>
      <family val="0"/>
    </font>
    <font>
      <b/>
      <sz val="8"/>
      <color indexed="16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Tur"/>
      <family val="0"/>
    </font>
    <font>
      <u val="single"/>
      <sz val="10"/>
      <color indexed="2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 quotePrefix="1">
      <alignment horizontal="center"/>
    </xf>
    <xf numFmtId="0" fontId="0" fillId="0" borderId="10" xfId="0" applyBorder="1" applyAlignment="1" quotePrefix="1">
      <alignment horizontal="left"/>
    </xf>
    <xf numFmtId="180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2" fillId="0" borderId="11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2" xfId="0" applyFont="1" applyBorder="1" applyAlignment="1" quotePrefix="1">
      <alignment horizontal="center"/>
    </xf>
    <xf numFmtId="0" fontId="0" fillId="0" borderId="11" xfId="0" applyBorder="1" applyAlignment="1">
      <alignment/>
    </xf>
    <xf numFmtId="0" fontId="2" fillId="0" borderId="0" xfId="0" applyFont="1" applyBorder="1" applyAlignment="1" quotePrefix="1">
      <alignment horizontal="left"/>
    </xf>
    <xf numFmtId="0" fontId="0" fillId="0" borderId="12" xfId="0" applyBorder="1" applyAlignment="1">
      <alignment/>
    </xf>
    <xf numFmtId="0" fontId="3" fillId="0" borderId="13" xfId="0" applyFont="1" applyBorder="1" applyAlignment="1" quotePrefix="1">
      <alignment horizontal="center"/>
    </xf>
    <xf numFmtId="0" fontId="3" fillId="0" borderId="14" xfId="0" applyFont="1" applyBorder="1" applyAlignment="1" quotePrefix="1">
      <alignment horizontal="center"/>
    </xf>
    <xf numFmtId="0" fontId="0" fillId="0" borderId="13" xfId="0" applyBorder="1" applyAlignment="1" quotePrefix="1">
      <alignment horizontal="left"/>
    </xf>
    <xf numFmtId="180" fontId="0" fillId="0" borderId="14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180" fontId="0" fillId="0" borderId="16" xfId="0" applyNumberFormat="1" applyBorder="1" applyAlignment="1">
      <alignment horizontal="right"/>
    </xf>
    <xf numFmtId="0" fontId="0" fillId="0" borderId="16" xfId="0" applyBorder="1" applyAlignment="1" quotePrefix="1">
      <alignment horizontal="left"/>
    </xf>
    <xf numFmtId="180" fontId="0" fillId="0" borderId="17" xfId="0" applyNumberFormat="1" applyBorder="1" applyAlignment="1">
      <alignment horizontal="right"/>
    </xf>
    <xf numFmtId="0" fontId="0" fillId="0" borderId="13" xfId="0" applyBorder="1" applyAlignment="1">
      <alignment horizontal="left"/>
    </xf>
    <xf numFmtId="4" fontId="0" fillId="0" borderId="14" xfId="0" applyNumberFormat="1" applyBorder="1" applyAlignment="1">
      <alignment/>
    </xf>
    <xf numFmtId="4" fontId="41" fillId="0" borderId="14" xfId="0" applyNumberFormat="1" applyFont="1" applyBorder="1" applyAlignment="1">
      <alignment/>
    </xf>
    <xf numFmtId="4" fontId="0" fillId="0" borderId="0" xfId="0" applyNumberFormat="1" applyAlignment="1">
      <alignment/>
    </xf>
    <xf numFmtId="180" fontId="0" fillId="33" borderId="10" xfId="0" applyNumberFormat="1" applyFill="1" applyBorder="1" applyAlignment="1">
      <alignment horizontal="right"/>
    </xf>
    <xf numFmtId="0" fontId="1" fillId="0" borderId="18" xfId="0" applyFont="1" applyBorder="1" applyAlignment="1" quotePrefix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showZeros="0" tabSelected="1" zoomScalePageLayoutView="0" workbookViewId="0" topLeftCell="A1">
      <selection activeCell="E42" sqref="E42"/>
    </sheetView>
  </sheetViews>
  <sheetFormatPr defaultColWidth="9.00390625" defaultRowHeight="12.75"/>
  <cols>
    <col min="1" max="1" width="30.625" style="0" customWidth="1"/>
    <col min="2" max="2" width="13.625" style="0" customWidth="1"/>
    <col min="3" max="3" width="14.125" style="0" customWidth="1"/>
    <col min="4" max="4" width="16.625" style="0" customWidth="1"/>
    <col min="5" max="5" width="41.375" style="0" customWidth="1"/>
    <col min="6" max="6" width="15.375" style="0" customWidth="1"/>
    <col min="7" max="7" width="14.375" style="0" customWidth="1"/>
    <col min="8" max="8" width="18.75390625" style="0" customWidth="1"/>
  </cols>
  <sheetData>
    <row r="1" spans="1:8" ht="15.75">
      <c r="A1" s="27" t="s">
        <v>0</v>
      </c>
      <c r="B1" s="28"/>
      <c r="C1" s="28"/>
      <c r="D1" s="28"/>
      <c r="E1" s="28"/>
      <c r="F1" s="28"/>
      <c r="G1" s="28"/>
      <c r="H1" s="29"/>
    </row>
    <row r="2" spans="1:8" ht="15.75">
      <c r="A2" s="30" t="s">
        <v>54</v>
      </c>
      <c r="B2" s="31"/>
      <c r="C2" s="31"/>
      <c r="D2" s="31"/>
      <c r="E2" s="31"/>
      <c r="F2" s="31"/>
      <c r="G2" s="31"/>
      <c r="H2" s="32"/>
    </row>
    <row r="3" spans="1:8" ht="12.75">
      <c r="A3" s="5" t="s">
        <v>1</v>
      </c>
      <c r="B3" s="6"/>
      <c r="C3" s="6"/>
      <c r="D3" s="6"/>
      <c r="E3" s="6"/>
      <c r="F3" s="7"/>
      <c r="G3" s="8" t="s">
        <v>2</v>
      </c>
      <c r="H3" s="9"/>
    </row>
    <row r="4" spans="1:8" ht="12.75">
      <c r="A4" s="10"/>
      <c r="B4" s="6"/>
      <c r="C4" s="6"/>
      <c r="D4" s="6"/>
      <c r="E4" s="11" t="s">
        <v>41</v>
      </c>
      <c r="F4" s="6"/>
      <c r="G4" s="6"/>
      <c r="H4" s="12"/>
    </row>
    <row r="5" spans="1:8" ht="12.75">
      <c r="A5" s="13" t="s">
        <v>3</v>
      </c>
      <c r="B5" s="1" t="s">
        <v>4</v>
      </c>
      <c r="C5" s="1" t="s">
        <v>4</v>
      </c>
      <c r="D5" s="1" t="s">
        <v>4</v>
      </c>
      <c r="E5" s="1" t="s">
        <v>3</v>
      </c>
      <c r="F5" s="1" t="s">
        <v>4</v>
      </c>
      <c r="G5" s="1" t="s">
        <v>4</v>
      </c>
      <c r="H5" s="14" t="s">
        <v>4</v>
      </c>
    </row>
    <row r="6" spans="1:8" ht="12.75">
      <c r="A6" s="15" t="s">
        <v>5</v>
      </c>
      <c r="B6" s="3">
        <v>0</v>
      </c>
      <c r="C6" s="3">
        <v>0</v>
      </c>
      <c r="D6" s="3">
        <v>0</v>
      </c>
      <c r="E6" s="2" t="s">
        <v>6</v>
      </c>
      <c r="F6" s="3">
        <v>0</v>
      </c>
      <c r="G6" s="3">
        <v>0</v>
      </c>
      <c r="H6" s="16">
        <v>0</v>
      </c>
    </row>
    <row r="7" spans="1:8" ht="12.75">
      <c r="A7" s="15" t="s">
        <v>7</v>
      </c>
      <c r="B7" s="26">
        <v>0</v>
      </c>
      <c r="C7" s="3">
        <f>B8+B9</f>
        <v>3347279.28</v>
      </c>
      <c r="D7" s="3">
        <v>0</v>
      </c>
      <c r="E7" s="2" t="s">
        <v>8</v>
      </c>
      <c r="F7" s="3"/>
      <c r="G7" s="3">
        <f>F8+F9</f>
        <v>6728107.319999999</v>
      </c>
      <c r="H7" s="16">
        <v>0</v>
      </c>
    </row>
    <row r="8" spans="1:8" ht="12.75">
      <c r="A8" s="15" t="s">
        <v>9</v>
      </c>
      <c r="B8" s="26">
        <v>3347279.28</v>
      </c>
      <c r="C8" s="3">
        <v>0</v>
      </c>
      <c r="D8" s="3">
        <v>0</v>
      </c>
      <c r="E8" s="2" t="s">
        <v>10</v>
      </c>
      <c r="F8" s="26">
        <v>6708182.02</v>
      </c>
      <c r="G8" s="3">
        <v>0</v>
      </c>
      <c r="H8" s="16">
        <v>0</v>
      </c>
    </row>
    <row r="9" spans="1:8" ht="12.75">
      <c r="A9" s="15" t="s">
        <v>52</v>
      </c>
      <c r="B9" s="26"/>
      <c r="C9" s="3"/>
      <c r="D9" s="3"/>
      <c r="E9" s="2" t="s">
        <v>53</v>
      </c>
      <c r="F9" s="3">
        <v>19925.3</v>
      </c>
      <c r="G9" s="3"/>
      <c r="H9" s="16"/>
    </row>
    <row r="10" spans="1:8" ht="12.75">
      <c r="A10" s="22" t="s">
        <v>44</v>
      </c>
      <c r="B10" s="26"/>
      <c r="C10" s="3">
        <f>B11</f>
        <v>2700.03</v>
      </c>
      <c r="D10" s="3"/>
      <c r="E10" s="2"/>
      <c r="F10" s="3"/>
      <c r="G10" s="3"/>
      <c r="H10" s="16"/>
    </row>
    <row r="11" spans="1:8" ht="12.75">
      <c r="A11" s="22" t="s">
        <v>45</v>
      </c>
      <c r="B11" s="26">
        <v>2700.03</v>
      </c>
      <c r="C11" s="3"/>
      <c r="D11" s="3"/>
      <c r="E11" s="2"/>
      <c r="F11" s="3"/>
      <c r="G11" s="3"/>
      <c r="H11" s="16"/>
    </row>
    <row r="12" spans="1:8" ht="12.75">
      <c r="A12" s="15" t="s">
        <v>42</v>
      </c>
      <c r="B12" s="26"/>
      <c r="C12" s="3">
        <f>B13</f>
        <v>17.6</v>
      </c>
      <c r="D12" s="3"/>
      <c r="E12" s="2" t="s">
        <v>12</v>
      </c>
      <c r="F12" s="3">
        <v>0</v>
      </c>
      <c r="G12" s="3">
        <f>F13+F14</f>
        <v>26956.93</v>
      </c>
      <c r="H12" s="16">
        <v>0</v>
      </c>
    </row>
    <row r="13" spans="1:8" ht="12.75">
      <c r="A13" s="15" t="s">
        <v>43</v>
      </c>
      <c r="B13" s="26">
        <v>17.6</v>
      </c>
      <c r="C13" s="3">
        <v>0</v>
      </c>
      <c r="D13" s="3"/>
      <c r="E13" s="2" t="s">
        <v>50</v>
      </c>
      <c r="F13" s="3"/>
      <c r="G13" s="3">
        <v>0</v>
      </c>
      <c r="H13" s="16">
        <v>0</v>
      </c>
    </row>
    <row r="14" spans="1:8" ht="12.75">
      <c r="A14" s="15" t="s">
        <v>11</v>
      </c>
      <c r="B14" s="26"/>
      <c r="C14" s="3">
        <f>B15+B16</f>
        <v>10243202.35</v>
      </c>
      <c r="D14" s="3">
        <v>0</v>
      </c>
      <c r="E14" s="2" t="s">
        <v>14</v>
      </c>
      <c r="F14" s="26">
        <v>26956.93</v>
      </c>
      <c r="G14" s="3">
        <v>0</v>
      </c>
      <c r="H14" s="16">
        <v>0</v>
      </c>
    </row>
    <row r="15" spans="1:8" ht="12.75">
      <c r="A15" s="15" t="s">
        <v>13</v>
      </c>
      <c r="B15" s="26">
        <v>10243202.35</v>
      </c>
      <c r="C15" s="3">
        <v>0</v>
      </c>
      <c r="D15" s="3">
        <v>0</v>
      </c>
      <c r="E15" s="2" t="s">
        <v>16</v>
      </c>
      <c r="F15" s="26">
        <v>0</v>
      </c>
      <c r="G15" s="3">
        <f>F17+F18</f>
        <v>237183.69</v>
      </c>
      <c r="H15" s="16">
        <v>0</v>
      </c>
    </row>
    <row r="16" spans="1:8" ht="12.75">
      <c r="A16" s="22" t="s">
        <v>51</v>
      </c>
      <c r="B16" s="26"/>
      <c r="C16" s="3"/>
      <c r="D16" s="3"/>
      <c r="E16" s="2"/>
      <c r="F16" s="26"/>
      <c r="G16" s="3"/>
      <c r="H16" s="16"/>
    </row>
    <row r="17" spans="1:8" ht="12.75">
      <c r="A17" s="15" t="s">
        <v>15</v>
      </c>
      <c r="B17" s="26">
        <v>0</v>
      </c>
      <c r="C17" s="3">
        <f>B18+B19</f>
        <v>1310605.07</v>
      </c>
      <c r="D17" s="3">
        <v>0</v>
      </c>
      <c r="E17" s="2" t="s">
        <v>18</v>
      </c>
      <c r="F17" s="26">
        <v>124394.05</v>
      </c>
      <c r="G17" s="3">
        <v>0</v>
      </c>
      <c r="H17" s="16">
        <v>0</v>
      </c>
    </row>
    <row r="18" spans="1:8" ht="12.75">
      <c r="A18" s="15" t="s">
        <v>17</v>
      </c>
      <c r="B18" s="26">
        <v>1250141.07</v>
      </c>
      <c r="C18" s="3">
        <v>0</v>
      </c>
      <c r="D18" s="3">
        <v>0</v>
      </c>
      <c r="E18" s="2" t="s">
        <v>19</v>
      </c>
      <c r="F18" s="26">
        <v>112789.64</v>
      </c>
      <c r="G18" s="3">
        <v>0</v>
      </c>
      <c r="H18" s="16">
        <v>0</v>
      </c>
    </row>
    <row r="19" spans="1:8" ht="12.75">
      <c r="A19" s="15" t="s">
        <v>20</v>
      </c>
      <c r="B19" s="26">
        <v>60464</v>
      </c>
      <c r="C19" s="3">
        <v>0</v>
      </c>
      <c r="D19" s="3">
        <v>0</v>
      </c>
      <c r="E19" s="2" t="s">
        <v>21</v>
      </c>
      <c r="F19" s="26">
        <v>0</v>
      </c>
      <c r="G19" s="3">
        <v>0</v>
      </c>
      <c r="H19" s="16">
        <f>G7+G12+G15</f>
        <v>6992247.9399999995</v>
      </c>
    </row>
    <row r="20" spans="1:8" ht="12.75">
      <c r="A20" s="15" t="s">
        <v>22</v>
      </c>
      <c r="B20" s="26" t="s">
        <v>55</v>
      </c>
      <c r="C20" s="3">
        <v>0</v>
      </c>
      <c r="D20" s="3">
        <f>C7+C10+C12+C14+C17</f>
        <v>14903804.33</v>
      </c>
      <c r="E20" s="2"/>
      <c r="F20" s="26"/>
      <c r="G20" s="3"/>
      <c r="H20" s="16"/>
    </row>
    <row r="21" spans="1:8" ht="12.75">
      <c r="A21" s="15"/>
      <c r="B21" s="26"/>
      <c r="C21" s="3"/>
      <c r="D21" s="3"/>
      <c r="E21" s="2" t="s">
        <v>23</v>
      </c>
      <c r="F21" s="26">
        <v>0</v>
      </c>
      <c r="G21" s="3">
        <v>0</v>
      </c>
      <c r="H21" s="16"/>
    </row>
    <row r="22" spans="1:8" ht="12.75">
      <c r="A22" s="15" t="s">
        <v>24</v>
      </c>
      <c r="B22" s="26">
        <v>0</v>
      </c>
      <c r="C22" s="3">
        <v>0</v>
      </c>
      <c r="D22" s="3">
        <v>0</v>
      </c>
      <c r="E22" s="2" t="s">
        <v>46</v>
      </c>
      <c r="F22" s="26"/>
      <c r="G22" s="3">
        <f>F23</f>
        <v>16237988.18</v>
      </c>
      <c r="H22" s="16"/>
    </row>
    <row r="23" spans="1:8" ht="12.75">
      <c r="A23" s="15" t="s">
        <v>26</v>
      </c>
      <c r="B23" s="26">
        <v>0</v>
      </c>
      <c r="C23" s="3">
        <f>B24</f>
        <v>0</v>
      </c>
      <c r="D23" s="3">
        <v>0</v>
      </c>
      <c r="E23" s="2" t="s">
        <v>47</v>
      </c>
      <c r="F23" s="26">
        <v>16237988.18</v>
      </c>
      <c r="G23" s="3"/>
      <c r="H23" s="16"/>
    </row>
    <row r="24" spans="1:8" ht="12.75">
      <c r="A24" s="15" t="s">
        <v>28</v>
      </c>
      <c r="B24" s="26"/>
      <c r="C24" s="3">
        <v>0</v>
      </c>
      <c r="D24" s="3">
        <v>0</v>
      </c>
      <c r="E24" s="2" t="s">
        <v>25</v>
      </c>
      <c r="F24" s="26"/>
      <c r="G24" s="3">
        <f>F25</f>
        <v>-3236187.86</v>
      </c>
      <c r="H24" s="16"/>
    </row>
    <row r="25" spans="1:8" ht="12.75">
      <c r="A25" s="15" t="s">
        <v>30</v>
      </c>
      <c r="B25" s="26">
        <v>0</v>
      </c>
      <c r="C25" s="3">
        <f>B26+B27+B28</f>
        <v>800269.3399999999</v>
      </c>
      <c r="D25" s="3">
        <v>0</v>
      </c>
      <c r="E25" s="2" t="s">
        <v>27</v>
      </c>
      <c r="F25" s="26">
        <v>-3236187.86</v>
      </c>
      <c r="G25" s="3"/>
      <c r="H25" s="16"/>
    </row>
    <row r="26" spans="1:8" ht="12.75">
      <c r="A26" s="15" t="s">
        <v>31</v>
      </c>
      <c r="B26" s="26">
        <v>277208.71</v>
      </c>
      <c r="C26" s="3">
        <v>0</v>
      </c>
      <c r="D26" s="3">
        <v>0</v>
      </c>
      <c r="E26" s="2" t="s">
        <v>29</v>
      </c>
      <c r="F26" s="26"/>
      <c r="G26" s="3">
        <f>F27</f>
        <v>-4289974.59</v>
      </c>
      <c r="H26" s="16"/>
    </row>
    <row r="27" spans="1:8" ht="15">
      <c r="A27" s="15" t="s">
        <v>33</v>
      </c>
      <c r="B27" s="26">
        <v>2386490.09</v>
      </c>
      <c r="C27" s="3">
        <v>0</v>
      </c>
      <c r="D27" s="3">
        <v>0</v>
      </c>
      <c r="E27" s="2" t="s">
        <v>56</v>
      </c>
      <c r="F27" s="24">
        <v>-4289974.59</v>
      </c>
      <c r="G27" s="4"/>
      <c r="H27" s="17"/>
    </row>
    <row r="28" spans="1:8" ht="12.75">
      <c r="A28" s="15" t="s">
        <v>35</v>
      </c>
      <c r="B28" s="26">
        <v>-1863429.46</v>
      </c>
      <c r="C28" s="3">
        <v>0</v>
      </c>
      <c r="D28" s="3">
        <v>0</v>
      </c>
      <c r="E28" s="2" t="s">
        <v>32</v>
      </c>
      <c r="F28" s="4"/>
      <c r="G28" s="4"/>
      <c r="H28" s="23">
        <f>F23+F25+F27</f>
        <v>8711825.73</v>
      </c>
    </row>
    <row r="29" spans="1:8" ht="12.75">
      <c r="A29" s="15" t="s">
        <v>36</v>
      </c>
      <c r="B29" s="26">
        <v>0</v>
      </c>
      <c r="C29" s="3">
        <f>B30+B31</f>
        <v>0</v>
      </c>
      <c r="D29" s="3">
        <v>0</v>
      </c>
      <c r="E29" s="4"/>
      <c r="F29" s="4"/>
      <c r="G29" s="4"/>
      <c r="H29" s="17"/>
    </row>
    <row r="30" spans="1:8" ht="12.75">
      <c r="A30" s="15" t="s">
        <v>37</v>
      </c>
      <c r="B30" s="26">
        <v>13485.24</v>
      </c>
      <c r="C30" s="3">
        <v>0</v>
      </c>
      <c r="D30" s="3">
        <v>0</v>
      </c>
      <c r="E30" s="2" t="s">
        <v>4</v>
      </c>
      <c r="F30" s="3">
        <v>0</v>
      </c>
      <c r="G30" s="3">
        <v>0</v>
      </c>
      <c r="H30" s="16">
        <v>0</v>
      </c>
    </row>
    <row r="31" spans="1:8" ht="12.75">
      <c r="A31" s="15" t="s">
        <v>38</v>
      </c>
      <c r="B31" s="26">
        <v>-13485.24</v>
      </c>
      <c r="C31" s="3">
        <v>0</v>
      </c>
      <c r="D31" s="3">
        <v>0</v>
      </c>
      <c r="E31" s="2" t="s">
        <v>4</v>
      </c>
      <c r="F31" s="3">
        <v>0</v>
      </c>
      <c r="G31" s="3">
        <v>0</v>
      </c>
      <c r="H31" s="16">
        <v>0</v>
      </c>
    </row>
    <row r="32" spans="1:8" ht="12.75">
      <c r="A32" s="22" t="s">
        <v>48</v>
      </c>
      <c r="B32" s="26"/>
      <c r="C32" s="3">
        <f>B33</f>
        <v>0</v>
      </c>
      <c r="D32" s="3"/>
      <c r="E32" s="2"/>
      <c r="F32" s="3"/>
      <c r="G32" s="3"/>
      <c r="H32" s="16"/>
    </row>
    <row r="33" spans="1:8" ht="12.75">
      <c r="A33" s="22" t="s">
        <v>49</v>
      </c>
      <c r="B33" s="26"/>
      <c r="C33" s="3"/>
      <c r="D33" s="3"/>
      <c r="E33" s="2"/>
      <c r="F33" s="3"/>
      <c r="G33" s="3"/>
      <c r="H33" s="16"/>
    </row>
    <row r="34" spans="1:8" ht="12.75">
      <c r="A34" s="15" t="s">
        <v>39</v>
      </c>
      <c r="B34" s="26">
        <v>0</v>
      </c>
      <c r="C34" s="3">
        <v>0</v>
      </c>
      <c r="D34" s="3">
        <f>C25+C32</f>
        <v>800269.3399999999</v>
      </c>
      <c r="E34" s="2" t="s">
        <v>4</v>
      </c>
      <c r="F34" s="3">
        <v>0</v>
      </c>
      <c r="G34" s="3">
        <v>0</v>
      </c>
      <c r="H34" s="16">
        <v>0</v>
      </c>
    </row>
    <row r="35" spans="1:8" ht="13.5" thickBot="1">
      <c r="A35" s="18" t="s">
        <v>40</v>
      </c>
      <c r="B35" s="19">
        <v>0</v>
      </c>
      <c r="C35" s="19">
        <v>0</v>
      </c>
      <c r="D35" s="19">
        <f>D20+D34</f>
        <v>15704073.67</v>
      </c>
      <c r="E35" s="20" t="s">
        <v>34</v>
      </c>
      <c r="F35" s="19">
        <v>0</v>
      </c>
      <c r="G35" s="19">
        <v>0</v>
      </c>
      <c r="H35" s="21">
        <f>H19+H28</f>
        <v>15704073.67</v>
      </c>
    </row>
    <row r="40" ht="12.75">
      <c r="F40" s="25">
        <f>H35-D35</f>
        <v>0</v>
      </c>
    </row>
  </sheetData>
  <sheetProtection/>
  <mergeCells count="2">
    <mergeCell ref="A1:H1"/>
    <mergeCell ref="A2:H2"/>
  </mergeCells>
  <printOptions/>
  <pageMargins left="0.47" right="0.18" top="1.5" bottom="1" header="0.5" footer="0.5"/>
  <pageSetup horizontalDpi="600" verticalDpi="600" orientation="landscape" paperSize="9" scale="85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2021-10-13T08:01:48Z</cp:lastPrinted>
  <dcterms:created xsi:type="dcterms:W3CDTF">2011-04-12T06:01:26Z</dcterms:created>
  <dcterms:modified xsi:type="dcterms:W3CDTF">2021-10-21T08:59:59Z</dcterms:modified>
  <cp:category/>
  <cp:version/>
  <cp:contentType/>
  <cp:contentStatus/>
</cp:coreProperties>
</file>